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5570" windowHeight="99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6" i="1" l="1"/>
  <c r="I73" i="1" l="1"/>
  <c r="J73" i="1" s="1"/>
  <c r="I13" i="1"/>
  <c r="J13" i="1" s="1"/>
  <c r="I63" i="1" l="1"/>
  <c r="J63" i="1" s="1"/>
  <c r="I51" i="1" l="1"/>
  <c r="J51" i="1" s="1"/>
  <c r="I72" i="1" l="1"/>
  <c r="J72" i="1" s="1"/>
  <c r="I69" i="1"/>
  <c r="J69" i="1" s="1"/>
  <c r="I12" i="1"/>
  <c r="J12" i="1" s="1"/>
  <c r="I40" i="1"/>
  <c r="J40" i="1" s="1"/>
  <c r="I39" i="1"/>
  <c r="J39" i="1" s="1"/>
  <c r="I27" i="1"/>
  <c r="J27" i="1" s="1"/>
  <c r="I74" i="1"/>
  <c r="I28" i="1" l="1"/>
  <c r="J28" i="1" s="1"/>
  <c r="I49" i="1"/>
  <c r="J49" i="1" s="1"/>
  <c r="I81" i="1"/>
  <c r="J81" i="1" s="1"/>
  <c r="I80" i="1"/>
  <c r="J80" i="1" s="1"/>
  <c r="I84" i="1"/>
  <c r="J84" i="1" s="1"/>
  <c r="I83" i="1"/>
  <c r="J83" i="1" s="1"/>
  <c r="I82" i="1"/>
  <c r="J82" i="1" s="1"/>
  <c r="I79" i="1"/>
  <c r="J79" i="1" s="1"/>
  <c r="I78" i="1"/>
  <c r="J78" i="1" s="1"/>
  <c r="I77" i="1"/>
  <c r="J77" i="1" s="1"/>
  <c r="I76" i="1"/>
  <c r="J76" i="1" s="1"/>
  <c r="I75" i="1"/>
  <c r="J75" i="1" s="1"/>
  <c r="J74" i="1"/>
  <c r="I71" i="1"/>
  <c r="J71" i="1" s="1"/>
  <c r="I70" i="1"/>
  <c r="J70" i="1" s="1"/>
  <c r="I68" i="1"/>
  <c r="J68" i="1" s="1"/>
  <c r="I67" i="1"/>
  <c r="J67" i="1" s="1"/>
  <c r="I66" i="1"/>
  <c r="J66" i="1" s="1"/>
  <c r="I65" i="1"/>
  <c r="J65" i="1" s="1"/>
  <c r="I64" i="1"/>
  <c r="J64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0" i="1"/>
  <c r="J50" i="1" s="1"/>
  <c r="I9" i="1"/>
  <c r="J9" i="1" s="1"/>
  <c r="I8" i="1"/>
  <c r="J8" i="1" s="1"/>
  <c r="I7" i="1"/>
  <c r="J7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J26" i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1" i="1"/>
  <c r="J11" i="1" s="1"/>
  <c r="I10" i="1"/>
  <c r="J10" i="1" s="1"/>
</calcChain>
</file>

<file path=xl/sharedStrings.xml><?xml version="1.0" encoding="utf-8"?>
<sst xmlns="http://schemas.openxmlformats.org/spreadsheetml/2006/main" count="167" uniqueCount="165">
  <si>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</si>
  <si>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</si>
  <si>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</si>
  <si>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</si>
  <si>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</si>
  <si>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</si>
  <si>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</si>
  <si>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</si>
  <si>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</si>
  <si>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</si>
  <si>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</si>
  <si>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с.Шентала быт,магазины,АЗС,ГИБДД</t>
  </si>
  <si>
    <t>с.Шентала   водозабор, мегафон(станция)</t>
  </si>
  <si>
    <t>с.Шентала         быт</t>
  </si>
  <si>
    <t>с.Шентала          быт,магазины</t>
  </si>
  <si>
    <t>с.Шентала Администрация р-на, магазины,быт</t>
  </si>
  <si>
    <t>с.Шентала               котельная №3,быт</t>
  </si>
  <si>
    <t>с.Шентала  магазины,мебельный цех,быт</t>
  </si>
  <si>
    <t>с.Шентала   водозабор</t>
  </si>
  <si>
    <t>с.Шентала    быт</t>
  </si>
  <si>
    <t>с.Шентала школа №1,</t>
  </si>
  <si>
    <t>с.Шентала котельная №1</t>
  </si>
  <si>
    <t>с.Шентала СТО,магазины,быт</t>
  </si>
  <si>
    <t>с.Шентала  магазины,прокуратура,нарсуд, ЦСО, россельхозбанк, быт</t>
  </si>
  <si>
    <t>Ш 220/160</t>
  </si>
  <si>
    <t>с.Шентала     пч-131, организации ,магазины,  быт</t>
  </si>
  <si>
    <t>Ш 221/250</t>
  </si>
  <si>
    <t>с.Шентала     быт</t>
  </si>
  <si>
    <t xml:space="preserve">Ш 223/400 </t>
  </si>
  <si>
    <t>с.Шентала организации, магазины, быт</t>
  </si>
  <si>
    <t>с.Шентала    модуль отопительный, магазины,быт</t>
  </si>
  <si>
    <t>с.Шентала организации,быт</t>
  </si>
  <si>
    <t>с.Шентала мебельный цех, быт</t>
  </si>
  <si>
    <t>с.Шентала магазин,быт</t>
  </si>
  <si>
    <t>с.Шентала райгаз,сск</t>
  </si>
  <si>
    <t>с.Шентала больница</t>
  </si>
  <si>
    <t>с.Шентала медучилище, магазин, быт</t>
  </si>
  <si>
    <t>п.Черная речка(быт)</t>
  </si>
  <si>
    <t>с.Шентала       быт</t>
  </si>
  <si>
    <t>с.Шентала         модуль отопительный, магазины,быт</t>
  </si>
  <si>
    <t>с.Шентала        магазин, быт</t>
  </si>
  <si>
    <t>с.Шентала              сэс, сфгу, быт</t>
  </si>
  <si>
    <t>с.Шентала дет/сад№2</t>
  </si>
  <si>
    <t xml:space="preserve"> с.Шентала   быт</t>
  </si>
  <si>
    <t>с.Шентала    модуль отопительный, магазин,быт</t>
  </si>
  <si>
    <t>с.Шентала школа№2, модуль отопительный, дет/сад,быт</t>
  </si>
  <si>
    <t>с.Шентала магазины,быт</t>
  </si>
  <si>
    <t>р-д Кондурча (быт,фап)</t>
  </si>
  <si>
    <t>х.Рыжевой(быт)</t>
  </si>
  <si>
    <t>с.Багана школа,модуль отопительный, Телевышка</t>
  </si>
  <si>
    <t>с.Шентала РОВД,АГЗС, магазин</t>
  </si>
  <si>
    <t>п.Северный(быт)</t>
  </si>
  <si>
    <t>Ш-602/60</t>
  </si>
  <si>
    <t>с.Кр.Кондурча школа</t>
  </si>
  <si>
    <t>с.Кр.Кондурча быт</t>
  </si>
  <si>
    <t>с.Романовка  школа</t>
  </si>
  <si>
    <t>ДНС-122/100</t>
  </si>
  <si>
    <t>с.Салейкино школа,модуль отопительный</t>
  </si>
  <si>
    <t>ДНС-123/160</t>
  </si>
  <si>
    <t>ДНС-124/40</t>
  </si>
  <si>
    <t>с.Ст.Афонькино водзабор</t>
  </si>
  <si>
    <t>с.Аксаково школа,модуль отопительный, сдк</t>
  </si>
  <si>
    <t>с.Четырла       ферма</t>
  </si>
  <si>
    <t>с.Четырла сдк,модуль отопительный, атс,почта,  администрация с/п</t>
  </si>
  <si>
    <t>ДНС-315/160</t>
  </si>
  <si>
    <t>с.Четырла  школа, модуль отопительный</t>
  </si>
  <si>
    <t>ДНС-319/400</t>
  </si>
  <si>
    <t>с.Четырла   водонапорная башня</t>
  </si>
  <si>
    <t>с.Нов.Кувак      быт</t>
  </si>
  <si>
    <t>с.Нов.Кувак школа,модуль отопительный</t>
  </si>
  <si>
    <t>с.Денискино   сдк,модуль отопительный</t>
  </si>
  <si>
    <t>с.Тат.Абдикеево быт,фап,сдк, модуль отопительный</t>
  </si>
  <si>
    <t>р-д.Денискино  быт</t>
  </si>
  <si>
    <t>р-д.Денискино водонапорная башня,быт</t>
  </si>
  <si>
    <t>р-д.Денискино пилорама</t>
  </si>
  <si>
    <t>с.Смагино     быт</t>
  </si>
  <si>
    <t>с.Ст. Суркино   быт</t>
  </si>
  <si>
    <t xml:space="preserve">с.Сенькино быт,фап </t>
  </si>
  <si>
    <t>с.Ст.Афонькино  школа</t>
  </si>
  <si>
    <t>с.Шентала дет/сад№1, модуль отопительный,СДК,быт</t>
  </si>
  <si>
    <t>с.Шентала водо-забор (насосная  станция)</t>
  </si>
  <si>
    <t>с.Ст.Афонькино  школа резерв</t>
  </si>
  <si>
    <t>ш-222/250</t>
  </si>
  <si>
    <t>Ш-305/250</t>
  </si>
  <si>
    <t>ст.Шентала колбасный цех</t>
  </si>
  <si>
    <t>ст.Шентала хлебозавод</t>
  </si>
  <si>
    <t>Ш-204/400</t>
  </si>
  <si>
    <t>ДНС-313/160</t>
  </si>
  <si>
    <t>с.Четарла (ОРТПЦ)</t>
  </si>
  <si>
    <t>н.Кувак  (ОРТПЦ)</t>
  </si>
  <si>
    <t>ДНС-305/160</t>
  </si>
  <si>
    <t>ст.Шентала магазины</t>
  </si>
  <si>
    <t>ст. Шентала СПТУ-70, котельная ,быт</t>
  </si>
  <si>
    <t>с.Шентала магазин</t>
  </si>
  <si>
    <t>ДНС-322/25</t>
  </si>
  <si>
    <t>ДНС-528/10</t>
  </si>
  <si>
    <t>Ш-432/63</t>
  </si>
  <si>
    <t>р-д .Шелашниково  быт</t>
  </si>
  <si>
    <t>Водонапорная башня</t>
  </si>
  <si>
    <t xml:space="preserve">Кордон Артюшкино </t>
  </si>
  <si>
    <t>с.Чухаевка быт</t>
  </si>
  <si>
    <t>ДНС-129/100</t>
  </si>
  <si>
    <t>Ш-306/160</t>
  </si>
  <si>
    <t>д.Ясная Поляна</t>
  </si>
  <si>
    <t>с.Туарма АСП</t>
  </si>
  <si>
    <t>Ш-307/250</t>
  </si>
  <si>
    <t>Ш-308/250</t>
  </si>
  <si>
    <t>Ш-309/160</t>
  </si>
  <si>
    <t>Ш-310/250</t>
  </si>
  <si>
    <t>Ш-311/400</t>
  </si>
  <si>
    <t>Ш-313/160</t>
  </si>
  <si>
    <t>Ш-314/160</t>
  </si>
  <si>
    <t>Ш-315/250</t>
  </si>
  <si>
    <t>Ш-316/250</t>
  </si>
  <si>
    <t>Ш-114/400</t>
  </si>
  <si>
    <t>Ш-115/100</t>
  </si>
  <si>
    <t>Ш-123/160</t>
  </si>
  <si>
    <t>Ш-425/160</t>
  </si>
  <si>
    <t>Ш-508/60</t>
  </si>
  <si>
    <t>Ш-700/160</t>
  </si>
  <si>
    <t>Ш-820/160</t>
  </si>
  <si>
    <t>Ш-821/250</t>
  </si>
  <si>
    <t>Ш-827/250</t>
  </si>
  <si>
    <t>Ш-914/250</t>
  </si>
  <si>
    <t>Ш-917/160</t>
  </si>
  <si>
    <t>ДНС-517/63</t>
  </si>
  <si>
    <t>ДНС-519/100</t>
  </si>
  <si>
    <t>ДНС-620/250</t>
  </si>
  <si>
    <t>ДНС-801/2*400</t>
  </si>
  <si>
    <t>СМ-202/63</t>
  </si>
  <si>
    <t>СУР-207/160</t>
  </si>
  <si>
    <t>СУР-510/100</t>
  </si>
  <si>
    <t>ДНС-710/160</t>
  </si>
  <si>
    <t xml:space="preserve">ДНС-714/100 </t>
  </si>
  <si>
    <t>ДНС-715/60</t>
  </si>
  <si>
    <t xml:space="preserve">ДНС-716/60 </t>
  </si>
  <si>
    <t xml:space="preserve">ДНС-717/60 </t>
  </si>
  <si>
    <t>Ш-201/400</t>
  </si>
  <si>
    <t>Ш-202/60</t>
  </si>
  <si>
    <t>Ш-205/160</t>
  </si>
  <si>
    <t>Ш-206/250</t>
  </si>
  <si>
    <t>Ш-207/250</t>
  </si>
  <si>
    <t>Ш-209/160</t>
  </si>
  <si>
    <t>Ш-210/160</t>
  </si>
  <si>
    <t>Ш-211/250</t>
  </si>
  <si>
    <t xml:space="preserve">Ш-212/100 </t>
  </si>
  <si>
    <t>Ш-214/400</t>
  </si>
  <si>
    <t>Ш-215/630</t>
  </si>
  <si>
    <t>Ш-216/400</t>
  </si>
  <si>
    <t>Ш-217/100</t>
  </si>
  <si>
    <t>Ш-219/250</t>
  </si>
  <si>
    <t>Ш-224/160</t>
  </si>
  <si>
    <t>Ш-226/250</t>
  </si>
  <si>
    <t>Ш-227/160</t>
  </si>
  <si>
    <t>Ш-229/160</t>
  </si>
  <si>
    <t>Ш-230/160</t>
  </si>
  <si>
    <t>Ш-231/250</t>
  </si>
  <si>
    <t>Ш-232/160</t>
  </si>
  <si>
    <t>Ш-233/100</t>
  </si>
  <si>
    <t>Ш-234/400</t>
  </si>
  <si>
    <t>Ш-303/160</t>
  </si>
  <si>
    <t>ДНС-608/100</t>
  </si>
  <si>
    <t>с.Денискино, быт</t>
  </si>
  <si>
    <t>ДНС-304/100</t>
  </si>
  <si>
    <t>Шенталинский участок Северные ЭС сентябрь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</si>
</sst>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4"/>
  <sheetViews>
    <sheetView tabSelected="1" zoomScaleNormal="100" workbookViewId="0">
      <selection activeCell="N10" sqref="N10"/>
    </sheetView>
  </sheetViews>
  <sheetFormatPr defaultRowHeight="15" x14ac:dyDescent="0.25"/>
  <cols>
    <col min="1" max="1" width="1.42578125" customWidth="1"/>
    <col min="2" max="2" width="6.140625" style="1" customWidth="1"/>
    <col min="3" max="3" width="14.7109375" style="2" customWidth="1"/>
    <col min="4" max="4" width="10.7109375" style="1" customWidth="1"/>
    <col min="5" max="5" width="26" style="12" customWidth="1"/>
    <col min="6" max="6" width="7.85546875" style="8" customWidth="1"/>
    <col min="7" max="8" width="7.42578125" style="8" customWidth="1"/>
    <col min="9" max="9" width="7.7109375" style="1" customWidth="1"/>
    <col min="10" max="10" width="7.42578125" style="1" customWidth="1"/>
  </cols>
  <sheetData>
    <row r="2" spans="2:10" x14ac:dyDescent="0.25">
      <c r="B2" s="23"/>
      <c r="C2" s="23"/>
      <c r="D2" s="23"/>
      <c r="E2" s="23"/>
      <c r="F2" s="23"/>
      <c r="G2" s="23"/>
      <c r="H2" s="23"/>
      <c r="I2" s="23"/>
    </row>
    <row r="3" spans="2:10" ht="25.15" customHeight="1" x14ac:dyDescent="0.25">
      <c r="B3" s="31" t="s">
        <v>164</v>
      </c>
      <c r="C3" s="31"/>
      <c r="D3" s="31"/>
      <c r="E3" s="31"/>
      <c r="F3" s="31"/>
      <c r="G3" s="31"/>
      <c r="H3" s="31"/>
      <c r="I3" s="31"/>
      <c r="J3" s="31"/>
    </row>
    <row r="4" spans="2:10" x14ac:dyDescent="0.25">
      <c r="B4" s="24" t="s">
        <v>0</v>
      </c>
      <c r="C4" s="30" t="s">
        <v>1</v>
      </c>
      <c r="D4" s="30" t="s">
        <v>2</v>
      </c>
      <c r="E4" s="27" t="s">
        <v>3</v>
      </c>
      <c r="F4" s="24" t="s">
        <v>4</v>
      </c>
      <c r="G4" s="24"/>
      <c r="H4" s="24"/>
      <c r="I4" s="24"/>
      <c r="J4" s="24"/>
    </row>
    <row r="5" spans="2:10" x14ac:dyDescent="0.25">
      <c r="B5" s="24"/>
      <c r="C5" s="30"/>
      <c r="D5" s="30"/>
      <c r="E5" s="28"/>
      <c r="F5" s="25" t="s">
        <v>5</v>
      </c>
      <c r="G5" s="25"/>
      <c r="H5" s="25"/>
      <c r="I5" s="24" t="s">
        <v>9</v>
      </c>
      <c r="J5" s="26" t="s">
        <v>10</v>
      </c>
    </row>
    <row r="6" spans="2:10" x14ac:dyDescent="0.25">
      <c r="B6" s="24"/>
      <c r="C6" s="30"/>
      <c r="D6" s="30"/>
      <c r="E6" s="29"/>
      <c r="F6" s="13" t="s">
        <v>6</v>
      </c>
      <c r="G6" s="13" t="s">
        <v>7</v>
      </c>
      <c r="H6" s="13" t="s">
        <v>8</v>
      </c>
      <c r="I6" s="24"/>
      <c r="J6" s="26"/>
    </row>
    <row r="7" spans="2:10" x14ac:dyDescent="0.25">
      <c r="B7" s="21">
        <v>1</v>
      </c>
      <c r="C7" s="3" t="s">
        <v>114</v>
      </c>
      <c r="D7" s="5">
        <v>400</v>
      </c>
      <c r="E7" s="10" t="s">
        <v>47</v>
      </c>
      <c r="F7" s="7">
        <v>18</v>
      </c>
      <c r="G7" s="7">
        <v>15</v>
      </c>
      <c r="H7" s="7">
        <v>12</v>
      </c>
      <c r="I7" s="6">
        <f>(F7+G7+H7)/3*0.38*1.73</f>
        <v>9.8610000000000007</v>
      </c>
      <c r="J7" s="9">
        <f>I7/D7*100</f>
        <v>2.4652500000000002</v>
      </c>
    </row>
    <row r="8" spans="2:10" x14ac:dyDescent="0.25">
      <c r="B8" s="21">
        <v>2</v>
      </c>
      <c r="C8" s="3" t="s">
        <v>115</v>
      </c>
      <c r="D8" s="5">
        <v>100</v>
      </c>
      <c r="E8" s="10" t="s">
        <v>48</v>
      </c>
      <c r="F8" s="7">
        <v>12</v>
      </c>
      <c r="G8" s="7">
        <v>20</v>
      </c>
      <c r="H8" s="7">
        <v>16.399999999999999</v>
      </c>
      <c r="I8" s="6">
        <f>(F8+G8+H8)/3*0.38*1.73</f>
        <v>10.606053333333334</v>
      </c>
      <c r="J8" s="9">
        <f>I8/D8*100</f>
        <v>10.606053333333334</v>
      </c>
    </row>
    <row r="9" spans="2:10" ht="33.75" customHeight="1" x14ac:dyDescent="0.25">
      <c r="B9" s="21">
        <v>3</v>
      </c>
      <c r="C9" s="3" t="s">
        <v>116</v>
      </c>
      <c r="D9" s="5">
        <v>160</v>
      </c>
      <c r="E9" s="10" t="s">
        <v>49</v>
      </c>
      <c r="F9" s="7">
        <v>15.4</v>
      </c>
      <c r="G9" s="7">
        <v>23</v>
      </c>
      <c r="H9" s="7">
        <v>12</v>
      </c>
      <c r="I9" s="6">
        <f>(F9+G9+H9)/3*0.38*1.73</f>
        <v>11.044320000000001</v>
      </c>
      <c r="J9" s="9">
        <f>I9/D9*100</f>
        <v>6.9027000000000003</v>
      </c>
    </row>
    <row r="10" spans="2:10" ht="30" x14ac:dyDescent="0.25">
      <c r="B10" s="21">
        <v>4</v>
      </c>
      <c r="C10" s="3" t="s">
        <v>137</v>
      </c>
      <c r="D10" s="5">
        <v>400</v>
      </c>
      <c r="E10" s="10" t="s">
        <v>11</v>
      </c>
      <c r="F10" s="7">
        <v>122.4</v>
      </c>
      <c r="G10" s="7">
        <v>142.80000000000001</v>
      </c>
      <c r="H10" s="7">
        <v>130.30000000000001</v>
      </c>
      <c r="I10" s="6">
        <f>(F10+G10+H10)/3*0.38*1.73</f>
        <v>86.667233333333343</v>
      </c>
      <c r="J10" s="9">
        <f>I10/D10*100</f>
        <v>21.666808333333336</v>
      </c>
    </row>
    <row r="11" spans="2:10" ht="47.25" customHeight="1" x14ac:dyDescent="0.25">
      <c r="B11" s="21">
        <v>5</v>
      </c>
      <c r="C11" s="3" t="s">
        <v>138</v>
      </c>
      <c r="D11" s="5">
        <v>60</v>
      </c>
      <c r="E11" s="10" t="s">
        <v>12</v>
      </c>
      <c r="F11" s="7">
        <v>6.4</v>
      </c>
      <c r="G11" s="7">
        <v>7.8</v>
      </c>
      <c r="H11" s="7">
        <v>8.1</v>
      </c>
      <c r="I11" s="6">
        <f t="shared" ref="I11:I76" si="0">(F11+G11+H11)/3*0.38*1.73</f>
        <v>4.8866733333333325</v>
      </c>
      <c r="J11" s="9">
        <f t="shared" ref="J11:J76" si="1">I11/D11*100</f>
        <v>8.1444555555555542</v>
      </c>
    </row>
    <row r="12" spans="2:10" ht="30" x14ac:dyDescent="0.25">
      <c r="B12" s="21">
        <v>6</v>
      </c>
      <c r="C12" s="4" t="s">
        <v>86</v>
      </c>
      <c r="D12" s="16">
        <v>400</v>
      </c>
      <c r="E12" s="18" t="s">
        <v>92</v>
      </c>
      <c r="F12" s="7">
        <v>19</v>
      </c>
      <c r="G12" s="7">
        <v>17</v>
      </c>
      <c r="H12" s="7">
        <v>9</v>
      </c>
      <c r="I12" s="16">
        <f>(F12+G12+H12)/3*0.38*1.73</f>
        <v>9.8610000000000007</v>
      </c>
      <c r="J12" s="16">
        <f>I12/D12*100</f>
        <v>2.4652500000000002</v>
      </c>
    </row>
    <row r="13" spans="2:10" x14ac:dyDescent="0.25">
      <c r="B13" s="21">
        <v>7</v>
      </c>
      <c r="C13" s="3" t="s">
        <v>139</v>
      </c>
      <c r="D13" s="5">
        <v>160</v>
      </c>
      <c r="E13" s="11" t="s">
        <v>13</v>
      </c>
      <c r="F13" s="7">
        <v>76</v>
      </c>
      <c r="G13" s="7">
        <v>66</v>
      </c>
      <c r="H13" s="7">
        <v>86</v>
      </c>
      <c r="I13" s="6">
        <f t="shared" si="0"/>
        <v>49.962399999999995</v>
      </c>
      <c r="J13" s="9">
        <f t="shared" si="1"/>
        <v>31.226499999999994</v>
      </c>
    </row>
    <row r="14" spans="2:10" ht="30" x14ac:dyDescent="0.25">
      <c r="B14" s="21">
        <v>8</v>
      </c>
      <c r="C14" s="3" t="s">
        <v>140</v>
      </c>
      <c r="D14" s="5">
        <v>250</v>
      </c>
      <c r="E14" s="10" t="s">
        <v>14</v>
      </c>
      <c r="F14" s="7">
        <v>109</v>
      </c>
      <c r="G14" s="7">
        <v>95</v>
      </c>
      <c r="H14" s="7">
        <v>120</v>
      </c>
      <c r="I14" s="6">
        <f t="shared" si="0"/>
        <v>70.999200000000002</v>
      </c>
      <c r="J14" s="9">
        <f t="shared" si="1"/>
        <v>28.39968</v>
      </c>
    </row>
    <row r="15" spans="2:10" ht="30" x14ac:dyDescent="0.25">
      <c r="B15" s="21">
        <v>9</v>
      </c>
      <c r="C15" s="3" t="s">
        <v>141</v>
      </c>
      <c r="D15" s="5">
        <v>250</v>
      </c>
      <c r="E15" s="10" t="s">
        <v>15</v>
      </c>
      <c r="F15" s="7">
        <v>130</v>
      </c>
      <c r="G15" s="7">
        <v>115</v>
      </c>
      <c r="H15" s="7">
        <v>120</v>
      </c>
      <c r="I15" s="6">
        <f t="shared" si="0"/>
        <v>79.983666666666664</v>
      </c>
      <c r="J15" s="9">
        <f t="shared" si="1"/>
        <v>31.993466666666663</v>
      </c>
    </row>
    <row r="16" spans="2:10" ht="30" x14ac:dyDescent="0.25">
      <c r="B16" s="21">
        <v>10</v>
      </c>
      <c r="C16" s="3" t="s">
        <v>142</v>
      </c>
      <c r="D16" s="5">
        <v>160</v>
      </c>
      <c r="E16" s="10" t="s">
        <v>16</v>
      </c>
      <c r="F16" s="7">
        <v>66.400000000000006</v>
      </c>
      <c r="G16" s="7">
        <v>59</v>
      </c>
      <c r="H16" s="7">
        <v>75.400000000000006</v>
      </c>
      <c r="I16" s="6">
        <f t="shared" si="0"/>
        <v>44.001973333333339</v>
      </c>
      <c r="J16" s="9">
        <f t="shared" si="1"/>
        <v>27.501233333333335</v>
      </c>
    </row>
    <row r="17" spans="2:10" ht="45" x14ac:dyDescent="0.25">
      <c r="B17" s="21">
        <v>11</v>
      </c>
      <c r="C17" s="3" t="s">
        <v>143</v>
      </c>
      <c r="D17" s="5">
        <v>160</v>
      </c>
      <c r="E17" s="10" t="s">
        <v>17</v>
      </c>
      <c r="F17" s="7">
        <v>86.4</v>
      </c>
      <c r="G17" s="7">
        <v>95.7</v>
      </c>
      <c r="H17" s="7">
        <v>101</v>
      </c>
      <c r="I17" s="6">
        <f t="shared" si="0"/>
        <v>62.036646666666677</v>
      </c>
      <c r="J17" s="9">
        <f t="shared" si="1"/>
        <v>38.77290416666667</v>
      </c>
    </row>
    <row r="18" spans="2:10" ht="30" x14ac:dyDescent="0.25">
      <c r="B18" s="21">
        <v>12</v>
      </c>
      <c r="C18" s="3" t="s">
        <v>144</v>
      </c>
      <c r="D18" s="5">
        <v>250</v>
      </c>
      <c r="E18" s="10" t="s">
        <v>80</v>
      </c>
      <c r="F18" s="7">
        <v>55</v>
      </c>
      <c r="G18" s="7">
        <v>53</v>
      </c>
      <c r="H18" s="7">
        <v>54</v>
      </c>
      <c r="I18" s="6">
        <f>(F18+G18+H18)/3*0.38*1.73</f>
        <v>35.499600000000001</v>
      </c>
      <c r="J18" s="9">
        <f t="shared" si="1"/>
        <v>14.19984</v>
      </c>
    </row>
    <row r="19" spans="2:10" x14ac:dyDescent="0.25">
      <c r="B19" s="21">
        <v>13</v>
      </c>
      <c r="C19" s="3" t="s">
        <v>145</v>
      </c>
      <c r="D19" s="5">
        <v>250</v>
      </c>
      <c r="E19" s="10" t="s">
        <v>18</v>
      </c>
      <c r="F19" s="7">
        <v>8.6</v>
      </c>
      <c r="G19" s="7">
        <v>8.6999999999999993</v>
      </c>
      <c r="H19" s="7">
        <v>8.8000000000000007</v>
      </c>
      <c r="I19" s="6">
        <f t="shared" si="0"/>
        <v>5.7193799999999992</v>
      </c>
      <c r="J19" s="9">
        <f t="shared" si="1"/>
        <v>2.2877519999999998</v>
      </c>
    </row>
    <row r="20" spans="2:10" ht="46.5" customHeight="1" x14ac:dyDescent="0.25">
      <c r="B20" s="21">
        <v>14</v>
      </c>
      <c r="C20" s="3" t="s">
        <v>146</v>
      </c>
      <c r="D20" s="5">
        <v>400</v>
      </c>
      <c r="E20" s="10" t="s">
        <v>79</v>
      </c>
      <c r="F20" s="7">
        <v>120</v>
      </c>
      <c r="G20" s="7">
        <v>127.9</v>
      </c>
      <c r="H20" s="7">
        <v>139.9</v>
      </c>
      <c r="I20" s="6">
        <f>(F20+G20+H20)/3*0.38*1.73</f>
        <v>84.979906666666679</v>
      </c>
      <c r="J20" s="9">
        <f t="shared" si="1"/>
        <v>21.24497666666667</v>
      </c>
    </row>
    <row r="21" spans="2:10" x14ac:dyDescent="0.25">
      <c r="B21" s="21">
        <v>15</v>
      </c>
      <c r="C21" s="3" t="s">
        <v>147</v>
      </c>
      <c r="D21" s="5">
        <v>630</v>
      </c>
      <c r="E21" s="10" t="s">
        <v>20</v>
      </c>
      <c r="F21" s="7">
        <v>95</v>
      </c>
      <c r="G21" s="7">
        <v>88</v>
      </c>
      <c r="H21" s="7">
        <v>90</v>
      </c>
      <c r="I21" s="6">
        <f t="shared" si="0"/>
        <v>59.823399999999999</v>
      </c>
      <c r="J21" s="9">
        <f t="shared" si="1"/>
        <v>9.4957777777777785</v>
      </c>
    </row>
    <row r="22" spans="2:10" x14ac:dyDescent="0.25">
      <c r="B22" s="21">
        <v>16</v>
      </c>
      <c r="C22" s="3" t="s">
        <v>148</v>
      </c>
      <c r="D22" s="5">
        <v>400</v>
      </c>
      <c r="E22" s="10" t="s">
        <v>21</v>
      </c>
      <c r="F22" s="7">
        <v>0.1</v>
      </c>
      <c r="G22" s="7">
        <v>0.1</v>
      </c>
      <c r="H22" s="7">
        <v>0.2</v>
      </c>
      <c r="I22" s="6">
        <f t="shared" si="0"/>
        <v>8.7653333333333333E-2</v>
      </c>
      <c r="J22" s="9">
        <f t="shared" si="1"/>
        <v>2.1913333333333333E-2</v>
      </c>
    </row>
    <row r="23" spans="2:10" ht="32.25" customHeight="1" x14ac:dyDescent="0.25">
      <c r="B23" s="21">
        <v>17</v>
      </c>
      <c r="C23" s="3" t="s">
        <v>149</v>
      </c>
      <c r="D23" s="5">
        <v>100</v>
      </c>
      <c r="E23" s="10" t="s">
        <v>22</v>
      </c>
      <c r="F23" s="7">
        <v>85</v>
      </c>
      <c r="G23" s="7">
        <v>65</v>
      </c>
      <c r="H23" s="7">
        <v>79</v>
      </c>
      <c r="I23" s="6">
        <f t="shared" si="0"/>
        <v>50.181533333333327</v>
      </c>
      <c r="J23" s="9">
        <f t="shared" si="1"/>
        <v>50.181533333333327</v>
      </c>
    </row>
    <row r="24" spans="2:10" ht="60" x14ac:dyDescent="0.25">
      <c r="B24" s="21">
        <v>18</v>
      </c>
      <c r="C24" s="3" t="s">
        <v>150</v>
      </c>
      <c r="D24" s="5">
        <v>250</v>
      </c>
      <c r="E24" s="10" t="s">
        <v>23</v>
      </c>
      <c r="F24" s="7">
        <v>123.1</v>
      </c>
      <c r="G24" s="7">
        <v>125.3</v>
      </c>
      <c r="H24" s="7">
        <v>99.3</v>
      </c>
      <c r="I24" s="6">
        <f t="shared" si="0"/>
        <v>76.192659999999989</v>
      </c>
      <c r="J24" s="9">
        <f t="shared" si="1"/>
        <v>30.477063999999999</v>
      </c>
    </row>
    <row r="25" spans="2:10" ht="45" x14ac:dyDescent="0.25">
      <c r="B25" s="21">
        <v>19</v>
      </c>
      <c r="C25" s="3" t="s">
        <v>24</v>
      </c>
      <c r="D25" s="5">
        <v>160</v>
      </c>
      <c r="E25" s="10" t="s">
        <v>25</v>
      </c>
      <c r="F25" s="7">
        <v>121.7</v>
      </c>
      <c r="G25" s="7">
        <v>153</v>
      </c>
      <c r="H25" s="7">
        <v>141.30000000000001</v>
      </c>
      <c r="I25" s="6">
        <f t="shared" si="0"/>
        <v>91.15946666666666</v>
      </c>
      <c r="J25" s="9">
        <f t="shared" si="1"/>
        <v>56.974666666666664</v>
      </c>
    </row>
    <row r="26" spans="2:10" x14ac:dyDescent="0.25">
      <c r="B26" s="21">
        <v>20</v>
      </c>
      <c r="C26" s="3" t="s">
        <v>26</v>
      </c>
      <c r="D26" s="5">
        <v>400</v>
      </c>
      <c r="E26" s="10" t="s">
        <v>27</v>
      </c>
      <c r="F26" s="7">
        <v>135</v>
      </c>
      <c r="G26" s="7">
        <v>148.9</v>
      </c>
      <c r="H26" s="7">
        <v>152.6</v>
      </c>
      <c r="I26" s="6">
        <f>(F26+G26+H26)/3*0.38*1.73</f>
        <v>95.651699999999991</v>
      </c>
      <c r="J26" s="9">
        <f t="shared" si="1"/>
        <v>23.912924999999998</v>
      </c>
    </row>
    <row r="27" spans="2:10" x14ac:dyDescent="0.25">
      <c r="B27" s="21">
        <v>21</v>
      </c>
      <c r="C27" s="17" t="s">
        <v>82</v>
      </c>
      <c r="D27" s="16">
        <v>250</v>
      </c>
      <c r="E27" s="18" t="s">
        <v>91</v>
      </c>
      <c r="F27" s="7">
        <v>96</v>
      </c>
      <c r="G27" s="7">
        <v>89.1</v>
      </c>
      <c r="H27" s="7">
        <v>87.5</v>
      </c>
      <c r="I27" s="16">
        <f t="shared" ref="I27" si="2">(F27+G27+H27)/3*0.38*1.73</f>
        <v>59.735746666666664</v>
      </c>
      <c r="J27" s="16">
        <f t="shared" ref="J27" si="3">I27/D27*100</f>
        <v>23.894298666666668</v>
      </c>
    </row>
    <row r="28" spans="2:10" ht="30" x14ac:dyDescent="0.25">
      <c r="B28" s="21">
        <v>22</v>
      </c>
      <c r="C28" s="3" t="s">
        <v>28</v>
      </c>
      <c r="D28" s="5">
        <v>400</v>
      </c>
      <c r="E28" s="10" t="s">
        <v>29</v>
      </c>
      <c r="F28" s="7">
        <v>191.2</v>
      </c>
      <c r="G28" s="7">
        <v>169.1</v>
      </c>
      <c r="H28" s="7">
        <v>180</v>
      </c>
      <c r="I28" s="6">
        <f>(F28+G28+H28)/3*0.38*1.73</f>
        <v>118.39774</v>
      </c>
      <c r="J28" s="9">
        <f t="shared" si="1"/>
        <v>29.599435000000003</v>
      </c>
    </row>
    <row r="29" spans="2:10" ht="45" x14ac:dyDescent="0.25">
      <c r="B29" s="21">
        <v>23</v>
      </c>
      <c r="C29" s="3" t="s">
        <v>151</v>
      </c>
      <c r="D29" s="5">
        <v>160</v>
      </c>
      <c r="E29" s="10" t="s">
        <v>30</v>
      </c>
      <c r="F29" s="7">
        <v>91</v>
      </c>
      <c r="G29" s="7">
        <v>107</v>
      </c>
      <c r="H29" s="7">
        <v>120.3</v>
      </c>
      <c r="I29" s="6">
        <f t="shared" si="0"/>
        <v>69.750140000000002</v>
      </c>
      <c r="J29" s="9">
        <f t="shared" si="1"/>
        <v>43.593837499999999</v>
      </c>
    </row>
    <row r="30" spans="2:10" ht="30" x14ac:dyDescent="0.25">
      <c r="B30" s="21">
        <v>24</v>
      </c>
      <c r="C30" s="3" t="s">
        <v>152</v>
      </c>
      <c r="D30" s="5">
        <v>250</v>
      </c>
      <c r="E30" s="10" t="s">
        <v>31</v>
      </c>
      <c r="F30" s="7">
        <v>101.4</v>
      </c>
      <c r="G30" s="7">
        <v>95</v>
      </c>
      <c r="H30" s="7">
        <v>103.6</v>
      </c>
      <c r="I30" s="6">
        <f t="shared" si="0"/>
        <v>65.739999999999995</v>
      </c>
      <c r="J30" s="9">
        <f t="shared" si="1"/>
        <v>26.295999999999996</v>
      </c>
    </row>
    <row r="31" spans="2:10" ht="30" x14ac:dyDescent="0.25">
      <c r="B31" s="21">
        <v>25</v>
      </c>
      <c r="C31" s="3" t="s">
        <v>153</v>
      </c>
      <c r="D31" s="5">
        <v>160</v>
      </c>
      <c r="E31" s="10" t="s">
        <v>32</v>
      </c>
      <c r="F31" s="7">
        <v>55.7</v>
      </c>
      <c r="G31" s="7">
        <v>75.099999999999994</v>
      </c>
      <c r="H31" s="7">
        <v>85.5</v>
      </c>
      <c r="I31" s="6">
        <f t="shared" si="0"/>
        <v>47.398540000000004</v>
      </c>
      <c r="J31" s="9">
        <f t="shared" si="1"/>
        <v>29.624087500000002</v>
      </c>
    </row>
    <row r="32" spans="2:10" x14ac:dyDescent="0.25">
      <c r="B32" s="21">
        <v>26</v>
      </c>
      <c r="C32" s="3" t="s">
        <v>154</v>
      </c>
      <c r="D32" s="5">
        <v>160</v>
      </c>
      <c r="E32" s="10" t="s">
        <v>33</v>
      </c>
      <c r="F32" s="7">
        <v>72</v>
      </c>
      <c r="G32" s="7">
        <v>83.4</v>
      </c>
      <c r="H32" s="7">
        <v>92.1</v>
      </c>
      <c r="I32" s="6">
        <f t="shared" si="0"/>
        <v>54.235500000000002</v>
      </c>
      <c r="J32" s="9">
        <f t="shared" si="1"/>
        <v>33.897187500000001</v>
      </c>
    </row>
    <row r="33" spans="2:10" x14ac:dyDescent="0.25">
      <c r="B33" s="21">
        <v>27</v>
      </c>
      <c r="C33" s="3" t="s">
        <v>155</v>
      </c>
      <c r="D33" s="5">
        <v>100</v>
      </c>
      <c r="E33" s="10" t="s">
        <v>34</v>
      </c>
      <c r="F33" s="7">
        <v>24.1</v>
      </c>
      <c r="G33" s="7">
        <v>33.4</v>
      </c>
      <c r="H33" s="7">
        <v>10.7</v>
      </c>
      <c r="I33" s="6">
        <f t="shared" si="0"/>
        <v>14.944893333333335</v>
      </c>
      <c r="J33" s="9">
        <f t="shared" si="1"/>
        <v>14.944893333333335</v>
      </c>
    </row>
    <row r="34" spans="2:10" x14ac:dyDescent="0.25">
      <c r="B34" s="21">
        <v>28</v>
      </c>
      <c r="C34" s="3" t="s">
        <v>156</v>
      </c>
      <c r="D34" s="5">
        <v>250</v>
      </c>
      <c r="E34" s="10" t="s">
        <v>35</v>
      </c>
      <c r="F34" s="7">
        <v>82</v>
      </c>
      <c r="G34" s="7">
        <v>70.099999999999994</v>
      </c>
      <c r="H34" s="7">
        <v>86</v>
      </c>
      <c r="I34" s="6">
        <f t="shared" si="0"/>
        <v>52.175646666666665</v>
      </c>
      <c r="J34" s="9">
        <f t="shared" si="1"/>
        <v>20.870258666666665</v>
      </c>
    </row>
    <row r="35" spans="2:10" ht="30" x14ac:dyDescent="0.25">
      <c r="B35" s="21">
        <v>29</v>
      </c>
      <c r="C35" s="3" t="s">
        <v>157</v>
      </c>
      <c r="D35" s="5">
        <v>160</v>
      </c>
      <c r="E35" s="10" t="s">
        <v>36</v>
      </c>
      <c r="F35" s="7">
        <v>29</v>
      </c>
      <c r="G35" s="7">
        <v>13.4</v>
      </c>
      <c r="H35" s="7">
        <v>24.2</v>
      </c>
      <c r="I35" s="6">
        <f t="shared" si="0"/>
        <v>14.594279999999999</v>
      </c>
      <c r="J35" s="9">
        <f t="shared" si="1"/>
        <v>9.1214250000000003</v>
      </c>
    </row>
    <row r="36" spans="2:10" x14ac:dyDescent="0.25">
      <c r="B36" s="21">
        <v>30</v>
      </c>
      <c r="C36" s="3" t="s">
        <v>158</v>
      </c>
      <c r="D36" s="5">
        <v>100</v>
      </c>
      <c r="E36" s="10" t="s">
        <v>37</v>
      </c>
      <c r="F36" s="7"/>
      <c r="G36" s="7"/>
      <c r="H36" s="7">
        <v>2</v>
      </c>
      <c r="I36" s="6">
        <f t="shared" si="0"/>
        <v>0.43826666666666658</v>
      </c>
      <c r="J36" s="9">
        <f t="shared" si="1"/>
        <v>0.43826666666666658</v>
      </c>
    </row>
    <row r="37" spans="2:10" x14ac:dyDescent="0.25">
      <c r="B37" s="21">
        <v>31</v>
      </c>
      <c r="C37" s="3" t="s">
        <v>159</v>
      </c>
      <c r="D37" s="5">
        <v>250</v>
      </c>
      <c r="E37" s="10" t="s">
        <v>38</v>
      </c>
      <c r="F37" s="7">
        <v>22.9</v>
      </c>
      <c r="G37" s="7">
        <v>27.7</v>
      </c>
      <c r="H37" s="7">
        <v>26.1</v>
      </c>
      <c r="I37" s="6">
        <f t="shared" si="0"/>
        <v>16.807526666666664</v>
      </c>
      <c r="J37" s="9">
        <f t="shared" si="1"/>
        <v>6.7230106666666654</v>
      </c>
    </row>
    <row r="38" spans="2:10" ht="45" x14ac:dyDescent="0.25">
      <c r="B38" s="21">
        <v>32</v>
      </c>
      <c r="C38" s="3" t="s">
        <v>160</v>
      </c>
      <c r="D38" s="5">
        <v>160</v>
      </c>
      <c r="E38" s="10" t="s">
        <v>39</v>
      </c>
      <c r="F38" s="7">
        <v>78.2</v>
      </c>
      <c r="G38" s="7">
        <v>65.900000000000006</v>
      </c>
      <c r="H38" s="7">
        <v>91</v>
      </c>
      <c r="I38" s="6">
        <f t="shared" si="0"/>
        <v>51.51824666666667</v>
      </c>
      <c r="J38" s="9">
        <f t="shared" si="1"/>
        <v>32.198904166666672</v>
      </c>
    </row>
    <row r="39" spans="2:10" ht="30" x14ac:dyDescent="0.25">
      <c r="B39" s="21">
        <v>33</v>
      </c>
      <c r="C39" s="4" t="s">
        <v>83</v>
      </c>
      <c r="D39" s="16">
        <v>100</v>
      </c>
      <c r="E39" s="18" t="s">
        <v>84</v>
      </c>
      <c r="F39" s="7">
        <v>19.899999999999999</v>
      </c>
      <c r="G39" s="7">
        <v>17.899999999999999</v>
      </c>
      <c r="H39" s="7">
        <v>28.4</v>
      </c>
      <c r="I39" s="16">
        <f>(F39+G39+H39)/3*0.38*1.73</f>
        <v>14.506626666666664</v>
      </c>
      <c r="J39" s="6">
        <f>I39/D39*100</f>
        <v>14.506626666666664</v>
      </c>
    </row>
    <row r="40" spans="2:10" x14ac:dyDescent="0.25">
      <c r="B40" s="21">
        <v>34</v>
      </c>
      <c r="C40" s="4" t="s">
        <v>102</v>
      </c>
      <c r="D40" s="16">
        <v>160</v>
      </c>
      <c r="E40" s="18" t="s">
        <v>85</v>
      </c>
      <c r="F40" s="7">
        <v>14.6</v>
      </c>
      <c r="G40" s="7">
        <v>5.7</v>
      </c>
      <c r="H40" s="7">
        <v>17.7</v>
      </c>
      <c r="I40" s="16">
        <f>(F40+G40+H40)/3*0.38*1.73</f>
        <v>8.3270666666666671</v>
      </c>
      <c r="J40" s="6">
        <f>I40/D40*100</f>
        <v>5.2044166666666669</v>
      </c>
    </row>
    <row r="41" spans="2:10" ht="30" x14ac:dyDescent="0.25">
      <c r="B41" s="21">
        <v>35</v>
      </c>
      <c r="C41" s="3" t="s">
        <v>105</v>
      </c>
      <c r="D41" s="5">
        <v>250</v>
      </c>
      <c r="E41" s="10" t="s">
        <v>40</v>
      </c>
      <c r="F41" s="7">
        <v>121.2</v>
      </c>
      <c r="G41" s="7">
        <v>142.30000000000001</v>
      </c>
      <c r="H41" s="7">
        <v>116</v>
      </c>
      <c r="I41" s="6">
        <f t="shared" si="0"/>
        <v>83.161100000000005</v>
      </c>
      <c r="J41" s="9">
        <f t="shared" si="1"/>
        <v>33.26444</v>
      </c>
    </row>
    <row r="42" spans="2:10" ht="30" x14ac:dyDescent="0.25">
      <c r="B42" s="21">
        <v>36</v>
      </c>
      <c r="C42" s="3" t="s">
        <v>106</v>
      </c>
      <c r="D42" s="5">
        <v>250</v>
      </c>
      <c r="E42" s="10" t="s">
        <v>41</v>
      </c>
      <c r="F42" s="7">
        <v>9.6999999999999993</v>
      </c>
      <c r="G42" s="7">
        <v>1.8</v>
      </c>
      <c r="H42" s="7">
        <v>4.8</v>
      </c>
      <c r="I42" s="6">
        <f t="shared" si="0"/>
        <v>3.5718733333333335</v>
      </c>
      <c r="J42" s="9">
        <f t="shared" si="1"/>
        <v>1.4287493333333334</v>
      </c>
    </row>
    <row r="43" spans="2:10" x14ac:dyDescent="0.25">
      <c r="B43" s="21">
        <v>37</v>
      </c>
      <c r="C43" s="3" t="s">
        <v>107</v>
      </c>
      <c r="D43" s="5">
        <v>160</v>
      </c>
      <c r="E43" s="10" t="s">
        <v>42</v>
      </c>
      <c r="F43" s="7">
        <v>3</v>
      </c>
      <c r="G43" s="7">
        <v>6</v>
      </c>
      <c r="H43" s="7">
        <v>20</v>
      </c>
      <c r="I43" s="6">
        <f t="shared" si="0"/>
        <v>6.3548666666666662</v>
      </c>
      <c r="J43" s="9">
        <f t="shared" si="1"/>
        <v>3.9717916666666664</v>
      </c>
    </row>
    <row r="44" spans="2:10" x14ac:dyDescent="0.25">
      <c r="B44" s="21">
        <v>38</v>
      </c>
      <c r="C44" s="3" t="s">
        <v>108</v>
      </c>
      <c r="D44" s="5">
        <v>250</v>
      </c>
      <c r="E44" s="10" t="s">
        <v>43</v>
      </c>
      <c r="F44" s="7">
        <v>107</v>
      </c>
      <c r="G44" s="7">
        <v>109.6</v>
      </c>
      <c r="H44" s="7">
        <v>117.7</v>
      </c>
      <c r="I44" s="6">
        <f t="shared" si="0"/>
        <v>73.25627333333334</v>
      </c>
      <c r="J44" s="9">
        <f t="shared" si="1"/>
        <v>29.302509333333337</v>
      </c>
    </row>
    <row r="45" spans="2:10" ht="60.75" customHeight="1" x14ac:dyDescent="0.25">
      <c r="B45" s="21">
        <v>39</v>
      </c>
      <c r="C45" s="3" t="s">
        <v>109</v>
      </c>
      <c r="D45" s="5">
        <v>400</v>
      </c>
      <c r="E45" s="10" t="s">
        <v>44</v>
      </c>
      <c r="F45" s="7">
        <v>82.3</v>
      </c>
      <c r="G45" s="7">
        <v>97.7</v>
      </c>
      <c r="H45" s="7">
        <v>100</v>
      </c>
      <c r="I45" s="6">
        <f t="shared" si="0"/>
        <v>61.357333333333337</v>
      </c>
      <c r="J45" s="9">
        <f t="shared" si="1"/>
        <v>15.339333333333336</v>
      </c>
    </row>
    <row r="46" spans="2:10" ht="45" x14ac:dyDescent="0.25">
      <c r="B46" s="21">
        <v>40</v>
      </c>
      <c r="C46" s="3" t="s">
        <v>110</v>
      </c>
      <c r="D46" s="5">
        <v>160</v>
      </c>
      <c r="E46" s="10" t="s">
        <v>45</v>
      </c>
      <c r="F46" s="7">
        <v>65.900000000000006</v>
      </c>
      <c r="G46" s="7">
        <v>77.400000000000006</v>
      </c>
      <c r="H46" s="7">
        <v>46.2</v>
      </c>
      <c r="I46" s="6">
        <f t="shared" si="0"/>
        <v>41.525766666666669</v>
      </c>
      <c r="J46" s="9">
        <f t="shared" si="1"/>
        <v>25.953604166666665</v>
      </c>
    </row>
    <row r="47" spans="2:10" x14ac:dyDescent="0.25">
      <c r="B47" s="21">
        <v>41</v>
      </c>
      <c r="C47" s="3" t="s">
        <v>111</v>
      </c>
      <c r="D47" s="5">
        <v>160</v>
      </c>
      <c r="E47" s="10" t="s">
        <v>19</v>
      </c>
      <c r="F47" s="7">
        <v>143</v>
      </c>
      <c r="G47" s="7">
        <v>138.19999999999999</v>
      </c>
      <c r="H47" s="7">
        <v>108.4</v>
      </c>
      <c r="I47" s="6">
        <f t="shared" si="0"/>
        <v>85.374346666666668</v>
      </c>
      <c r="J47" s="9">
        <f t="shared" si="1"/>
        <v>53.35896666666666</v>
      </c>
    </row>
    <row r="48" spans="2:10" x14ac:dyDescent="0.25">
      <c r="B48" s="21">
        <v>42</v>
      </c>
      <c r="C48" s="3" t="s">
        <v>112</v>
      </c>
      <c r="D48" s="5">
        <v>250</v>
      </c>
      <c r="E48" s="10" t="s">
        <v>46</v>
      </c>
      <c r="F48" s="7">
        <v>109</v>
      </c>
      <c r="G48" s="7">
        <v>141</v>
      </c>
      <c r="H48" s="7">
        <v>125</v>
      </c>
      <c r="I48" s="6">
        <f t="shared" si="0"/>
        <v>82.174999999999997</v>
      </c>
      <c r="J48" s="9">
        <f t="shared" si="1"/>
        <v>32.869999999999997</v>
      </c>
    </row>
    <row r="49" spans="2:10" x14ac:dyDescent="0.25">
      <c r="B49" s="21">
        <v>43</v>
      </c>
      <c r="C49" s="3" t="s">
        <v>113</v>
      </c>
      <c r="D49" s="14">
        <v>250</v>
      </c>
      <c r="E49" s="15" t="s">
        <v>19</v>
      </c>
      <c r="F49" s="7">
        <v>13.5</v>
      </c>
      <c r="G49" s="7">
        <v>19.3</v>
      </c>
      <c r="H49" s="7">
        <v>20.5</v>
      </c>
      <c r="I49" s="6">
        <f t="shared" si="0"/>
        <v>11.679806666666666</v>
      </c>
      <c r="J49" s="9">
        <f t="shared" si="1"/>
        <v>4.6719226666666662</v>
      </c>
    </row>
    <row r="50" spans="2:10" ht="30" x14ac:dyDescent="0.25">
      <c r="B50" s="21">
        <v>44</v>
      </c>
      <c r="C50" s="3" t="s">
        <v>117</v>
      </c>
      <c r="D50" s="5">
        <v>160</v>
      </c>
      <c r="E50" s="10" t="s">
        <v>50</v>
      </c>
      <c r="F50" s="7">
        <v>22</v>
      </c>
      <c r="G50" s="7">
        <v>15.4</v>
      </c>
      <c r="H50" s="7">
        <v>23.7</v>
      </c>
      <c r="I50" s="6">
        <f t="shared" si="0"/>
        <v>13.389046666666664</v>
      </c>
      <c r="J50" s="9">
        <f t="shared" si="1"/>
        <v>8.368154166666665</v>
      </c>
    </row>
    <row r="51" spans="2:10" x14ac:dyDescent="0.25">
      <c r="B51" s="21">
        <v>45</v>
      </c>
      <c r="C51" s="3" t="s">
        <v>96</v>
      </c>
      <c r="D51" s="20">
        <v>63</v>
      </c>
      <c r="E51" s="10" t="s">
        <v>93</v>
      </c>
      <c r="F51" s="7">
        <v>2</v>
      </c>
      <c r="G51" s="7">
        <v>4</v>
      </c>
      <c r="H51" s="7">
        <v>1</v>
      </c>
      <c r="I51" s="6">
        <f>(F51+G51+H51)/3*0.38*1.73</f>
        <v>1.5339333333333334</v>
      </c>
      <c r="J51" s="9">
        <f>I51/D51*100</f>
        <v>2.434814814814815</v>
      </c>
    </row>
    <row r="52" spans="2:10" x14ac:dyDescent="0.25">
      <c r="B52" s="21">
        <v>46</v>
      </c>
      <c r="C52" s="3" t="s">
        <v>118</v>
      </c>
      <c r="D52" s="5">
        <v>60</v>
      </c>
      <c r="E52" s="10" t="s">
        <v>51</v>
      </c>
      <c r="F52" s="7">
        <v>8.1999999999999993</v>
      </c>
      <c r="G52" s="7">
        <v>12.5</v>
      </c>
      <c r="H52" s="7">
        <v>13.6</v>
      </c>
      <c r="I52" s="6">
        <f t="shared" si="0"/>
        <v>7.5162733333333325</v>
      </c>
      <c r="J52" s="9">
        <f t="shared" si="1"/>
        <v>12.52712222222222</v>
      </c>
    </row>
    <row r="53" spans="2:10" x14ac:dyDescent="0.25">
      <c r="B53" s="21">
        <v>47</v>
      </c>
      <c r="C53" s="3" t="s">
        <v>52</v>
      </c>
      <c r="D53" s="5">
        <v>60</v>
      </c>
      <c r="E53" s="10" t="s">
        <v>99</v>
      </c>
      <c r="F53" s="7">
        <v>0</v>
      </c>
      <c r="G53" s="7">
        <v>0</v>
      </c>
      <c r="H53" s="7">
        <v>0.4</v>
      </c>
      <c r="I53" s="6">
        <f t="shared" si="0"/>
        <v>8.7653333333333333E-2</v>
      </c>
      <c r="J53" s="9">
        <f t="shared" si="1"/>
        <v>0.14608888888888891</v>
      </c>
    </row>
    <row r="54" spans="2:10" x14ac:dyDescent="0.25">
      <c r="B54" s="21">
        <v>48</v>
      </c>
      <c r="C54" s="4" t="s">
        <v>119</v>
      </c>
      <c r="D54" s="5">
        <v>160</v>
      </c>
      <c r="E54" s="10" t="s">
        <v>97</v>
      </c>
      <c r="F54" s="7">
        <v>2.1</v>
      </c>
      <c r="G54" s="7">
        <v>2.5</v>
      </c>
      <c r="H54" s="7">
        <v>3.4</v>
      </c>
      <c r="I54" s="6">
        <f t="shared" si="0"/>
        <v>1.7530666666666663</v>
      </c>
      <c r="J54" s="9">
        <f t="shared" si="1"/>
        <v>1.0956666666666666</v>
      </c>
    </row>
    <row r="55" spans="2:10" x14ac:dyDescent="0.25">
      <c r="B55" s="21">
        <v>49</v>
      </c>
      <c r="C55" s="3" t="s">
        <v>120</v>
      </c>
      <c r="D55" s="5">
        <v>160</v>
      </c>
      <c r="E55" s="10" t="s">
        <v>98</v>
      </c>
      <c r="F55" s="7">
        <v>0.3</v>
      </c>
      <c r="G55" s="7">
        <v>1.2</v>
      </c>
      <c r="H55" s="7">
        <v>0.2</v>
      </c>
      <c r="I55" s="6">
        <f t="shared" si="0"/>
        <v>0.37252666666666662</v>
      </c>
      <c r="J55" s="9">
        <f t="shared" si="1"/>
        <v>0.23282916666666664</v>
      </c>
    </row>
    <row r="56" spans="2:10" x14ac:dyDescent="0.25">
      <c r="B56" s="21">
        <v>50</v>
      </c>
      <c r="C56" s="3" t="s">
        <v>121</v>
      </c>
      <c r="D56" s="5">
        <v>250</v>
      </c>
      <c r="E56" s="10" t="s">
        <v>53</v>
      </c>
      <c r="F56" s="7">
        <v>0</v>
      </c>
      <c r="G56" s="7">
        <v>3</v>
      </c>
      <c r="H56" s="7">
        <v>1</v>
      </c>
      <c r="I56" s="6">
        <f t="shared" si="0"/>
        <v>0.87653333333333316</v>
      </c>
      <c r="J56" s="9">
        <f t="shared" si="1"/>
        <v>0.35061333333333328</v>
      </c>
    </row>
    <row r="57" spans="2:10" x14ac:dyDescent="0.25">
      <c r="B57" s="21">
        <v>51</v>
      </c>
      <c r="C57" s="3" t="s">
        <v>122</v>
      </c>
      <c r="D57" s="5">
        <v>250</v>
      </c>
      <c r="E57" s="10" t="s">
        <v>54</v>
      </c>
      <c r="F57" s="7">
        <v>23.9</v>
      </c>
      <c r="G57" s="7">
        <v>19.600000000000001</v>
      </c>
      <c r="H57" s="7">
        <v>22.6</v>
      </c>
      <c r="I57" s="6">
        <f t="shared" si="0"/>
        <v>14.484713333333332</v>
      </c>
      <c r="J57" s="9">
        <f t="shared" si="1"/>
        <v>5.7938853333333329</v>
      </c>
    </row>
    <row r="58" spans="2:10" x14ac:dyDescent="0.25">
      <c r="B58" s="21">
        <v>52</v>
      </c>
      <c r="C58" s="3" t="s">
        <v>123</v>
      </c>
      <c r="D58" s="5">
        <v>250</v>
      </c>
      <c r="E58" s="10" t="s">
        <v>55</v>
      </c>
      <c r="F58" s="7">
        <v>18.600000000000001</v>
      </c>
      <c r="G58" s="7">
        <v>10.5</v>
      </c>
      <c r="H58" s="7">
        <v>222.5</v>
      </c>
      <c r="I58" s="6">
        <f t="shared" si="0"/>
        <v>55.13394666666666</v>
      </c>
      <c r="J58" s="9">
        <f t="shared" si="1"/>
        <v>22.053578666666667</v>
      </c>
    </row>
    <row r="59" spans="2:10" ht="15.75" customHeight="1" x14ac:dyDescent="0.25">
      <c r="B59" s="21">
        <v>53</v>
      </c>
      <c r="C59" s="3" t="s">
        <v>124</v>
      </c>
      <c r="D59" s="5">
        <v>160</v>
      </c>
      <c r="E59" s="10" t="s">
        <v>100</v>
      </c>
      <c r="F59" s="7">
        <v>38.1</v>
      </c>
      <c r="G59" s="7">
        <v>29.5</v>
      </c>
      <c r="H59" s="7">
        <v>36.6</v>
      </c>
      <c r="I59" s="6">
        <f t="shared" si="0"/>
        <v>22.833693333333329</v>
      </c>
      <c r="J59" s="9">
        <f t="shared" si="1"/>
        <v>14.271058333333331</v>
      </c>
    </row>
    <row r="60" spans="2:10" ht="29.25" customHeight="1" x14ac:dyDescent="0.25">
      <c r="B60" s="21">
        <v>54</v>
      </c>
      <c r="C60" s="3" t="s">
        <v>56</v>
      </c>
      <c r="D60" s="5">
        <v>100</v>
      </c>
      <c r="E60" s="10" t="s">
        <v>57</v>
      </c>
      <c r="F60" s="7">
        <v>8.5</v>
      </c>
      <c r="G60" s="7">
        <v>12.5</v>
      </c>
      <c r="H60" s="7">
        <v>6</v>
      </c>
      <c r="I60" s="6">
        <f t="shared" si="0"/>
        <v>5.9165999999999999</v>
      </c>
      <c r="J60" s="9">
        <f t="shared" si="1"/>
        <v>5.9165999999999999</v>
      </c>
    </row>
    <row r="61" spans="2:10" x14ac:dyDescent="0.25">
      <c r="B61" s="21">
        <v>55</v>
      </c>
      <c r="C61" s="3" t="s">
        <v>58</v>
      </c>
      <c r="D61" s="5">
        <v>160</v>
      </c>
      <c r="E61" s="10" t="s">
        <v>104</v>
      </c>
      <c r="F61" s="7">
        <v>1.5</v>
      </c>
      <c r="G61" s="7">
        <v>1.4</v>
      </c>
      <c r="H61" s="7">
        <v>0.7</v>
      </c>
      <c r="I61" s="6">
        <f t="shared" si="0"/>
        <v>0.78887999999999991</v>
      </c>
      <c r="J61" s="9">
        <f t="shared" si="1"/>
        <v>0.49304999999999993</v>
      </c>
    </row>
    <row r="62" spans="2:10" x14ac:dyDescent="0.25">
      <c r="B62" s="21">
        <v>56</v>
      </c>
      <c r="C62" s="3" t="s">
        <v>59</v>
      </c>
      <c r="D62" s="5">
        <v>40</v>
      </c>
      <c r="E62" s="10" t="s">
        <v>60</v>
      </c>
      <c r="F62" s="7">
        <v>0.9</v>
      </c>
      <c r="G62" s="7">
        <v>0.7</v>
      </c>
      <c r="H62" s="7">
        <v>0.5</v>
      </c>
      <c r="I62" s="6">
        <f t="shared" si="0"/>
        <v>0.46018000000000003</v>
      </c>
      <c r="J62" s="9">
        <f t="shared" si="1"/>
        <v>1.1504500000000002</v>
      </c>
    </row>
    <row r="63" spans="2:10" x14ac:dyDescent="0.25">
      <c r="B63" s="21">
        <v>57</v>
      </c>
      <c r="C63" s="3" t="s">
        <v>101</v>
      </c>
      <c r="D63" s="21">
        <v>100</v>
      </c>
      <c r="E63" s="10" t="s">
        <v>103</v>
      </c>
      <c r="F63" s="7">
        <v>25</v>
      </c>
      <c r="G63" s="7">
        <v>27</v>
      </c>
      <c r="H63" s="7">
        <v>19.399999999999999</v>
      </c>
      <c r="I63" s="6">
        <f>(F63+G63+H63)/3*0.38*1.73</f>
        <v>15.64612</v>
      </c>
      <c r="J63" s="9">
        <f>I63/D63*100</f>
        <v>15.64612</v>
      </c>
    </row>
    <row r="64" spans="2:10" ht="30" x14ac:dyDescent="0.25">
      <c r="B64" s="21">
        <v>58</v>
      </c>
      <c r="C64" s="3" t="s">
        <v>163</v>
      </c>
      <c r="D64" s="5">
        <v>100</v>
      </c>
      <c r="E64" s="10" t="s">
        <v>61</v>
      </c>
      <c r="F64" s="7">
        <v>0</v>
      </c>
      <c r="G64" s="7">
        <v>4</v>
      </c>
      <c r="H64" s="7">
        <v>0</v>
      </c>
      <c r="I64" s="6">
        <f t="shared" si="0"/>
        <v>0.87653333333333316</v>
      </c>
      <c r="J64" s="9">
        <f t="shared" si="1"/>
        <v>0.87653333333333316</v>
      </c>
    </row>
    <row r="65" spans="2:10" x14ac:dyDescent="0.25">
      <c r="B65" s="21">
        <v>59</v>
      </c>
      <c r="C65" s="3" t="s">
        <v>90</v>
      </c>
      <c r="D65" s="5">
        <v>160</v>
      </c>
      <c r="E65" s="10" t="s">
        <v>62</v>
      </c>
      <c r="F65" s="7">
        <v>0</v>
      </c>
      <c r="G65" s="7">
        <v>0</v>
      </c>
      <c r="H65" s="7">
        <v>0</v>
      </c>
      <c r="I65" s="6">
        <f t="shared" si="0"/>
        <v>0</v>
      </c>
      <c r="J65" s="9">
        <f t="shared" si="1"/>
        <v>0</v>
      </c>
    </row>
    <row r="66" spans="2:10" ht="45" x14ac:dyDescent="0.25">
      <c r="B66" s="21">
        <v>60</v>
      </c>
      <c r="C66" s="3" t="s">
        <v>87</v>
      </c>
      <c r="D66" s="5">
        <v>160</v>
      </c>
      <c r="E66" s="10" t="s">
        <v>63</v>
      </c>
      <c r="F66" s="7">
        <v>10</v>
      </c>
      <c r="G66" s="7">
        <v>12.3</v>
      </c>
      <c r="H66" s="7">
        <v>12.9</v>
      </c>
      <c r="I66" s="6">
        <f t="shared" si="0"/>
        <v>7.7134933333333331</v>
      </c>
      <c r="J66" s="9">
        <f t="shared" si="1"/>
        <v>4.8209333333333335</v>
      </c>
    </row>
    <row r="67" spans="2:10" ht="30" x14ac:dyDescent="0.25">
      <c r="B67" s="21">
        <v>61</v>
      </c>
      <c r="C67" s="3" t="s">
        <v>64</v>
      </c>
      <c r="D67" s="5">
        <v>100</v>
      </c>
      <c r="E67" s="10" t="s">
        <v>65</v>
      </c>
      <c r="F67" s="7">
        <v>12</v>
      </c>
      <c r="G67" s="7">
        <v>22</v>
      </c>
      <c r="H67" s="7">
        <v>0.7</v>
      </c>
      <c r="I67" s="6">
        <f t="shared" si="0"/>
        <v>7.6039266666666681</v>
      </c>
      <c r="J67" s="9">
        <f t="shared" si="1"/>
        <v>7.6039266666666672</v>
      </c>
    </row>
    <row r="68" spans="2:10" ht="30" x14ac:dyDescent="0.25">
      <c r="B68" s="21">
        <v>62</v>
      </c>
      <c r="C68" s="3" t="s">
        <v>66</v>
      </c>
      <c r="D68" s="5">
        <v>100</v>
      </c>
      <c r="E68" s="10" t="s">
        <v>67</v>
      </c>
      <c r="F68" s="7">
        <v>0</v>
      </c>
      <c r="G68" s="7">
        <v>0</v>
      </c>
      <c r="H68" s="7">
        <v>0</v>
      </c>
      <c r="I68" s="6">
        <f t="shared" si="0"/>
        <v>0</v>
      </c>
      <c r="J68" s="9">
        <f t="shared" si="1"/>
        <v>0</v>
      </c>
    </row>
    <row r="69" spans="2:10" x14ac:dyDescent="0.25">
      <c r="B69" s="21">
        <v>63</v>
      </c>
      <c r="C69" s="4" t="s">
        <v>94</v>
      </c>
      <c r="D69" s="19">
        <v>25</v>
      </c>
      <c r="E69" s="18" t="s">
        <v>88</v>
      </c>
      <c r="F69" s="7">
        <v>1.1000000000000001</v>
      </c>
      <c r="G69" s="7">
        <v>2</v>
      </c>
      <c r="H69" s="7">
        <v>4</v>
      </c>
      <c r="I69" s="19">
        <f>(F69+G69+H69)/3*0.38*1.73</f>
        <v>1.5558466666666666</v>
      </c>
      <c r="J69" s="6">
        <f>I69/D69*100</f>
        <v>6.2233866666666664</v>
      </c>
    </row>
    <row r="70" spans="2:10" x14ac:dyDescent="0.25">
      <c r="B70" s="21">
        <v>64</v>
      </c>
      <c r="C70" s="3" t="s">
        <v>125</v>
      </c>
      <c r="D70" s="5">
        <v>63</v>
      </c>
      <c r="E70" s="10" t="s">
        <v>68</v>
      </c>
      <c r="F70" s="7">
        <v>2.2000000000000002</v>
      </c>
      <c r="G70" s="7">
        <v>3</v>
      </c>
      <c r="H70" s="7">
        <v>6</v>
      </c>
      <c r="I70" s="6">
        <f t="shared" si="0"/>
        <v>2.4542933333333332</v>
      </c>
      <c r="J70" s="9">
        <f t="shared" si="1"/>
        <v>3.8957037037037034</v>
      </c>
    </row>
    <row r="71" spans="2:10" ht="18.75" customHeight="1" x14ac:dyDescent="0.25">
      <c r="B71" s="21">
        <v>65</v>
      </c>
      <c r="C71" s="3" t="s">
        <v>126</v>
      </c>
      <c r="D71" s="5">
        <v>100</v>
      </c>
      <c r="E71" s="10" t="s">
        <v>69</v>
      </c>
      <c r="F71" s="7">
        <v>1.3</v>
      </c>
      <c r="G71" s="7">
        <v>3</v>
      </c>
      <c r="H71" s="7">
        <v>2</v>
      </c>
      <c r="I71" s="6">
        <f t="shared" si="0"/>
        <v>1.3805400000000001</v>
      </c>
      <c r="J71" s="9">
        <f t="shared" si="1"/>
        <v>1.3805400000000001</v>
      </c>
    </row>
    <row r="72" spans="2:10" x14ac:dyDescent="0.25">
      <c r="B72" s="21">
        <v>66</v>
      </c>
      <c r="C72" s="4" t="s">
        <v>95</v>
      </c>
      <c r="D72" s="19">
        <v>10</v>
      </c>
      <c r="E72" s="18" t="s">
        <v>89</v>
      </c>
      <c r="F72" s="7">
        <v>1.5</v>
      </c>
      <c r="G72" s="7">
        <v>1.1000000000000001</v>
      </c>
      <c r="H72" s="7">
        <v>1</v>
      </c>
      <c r="I72" s="19">
        <f t="shared" ref="I72:I73" si="4">(F72+G72+H72)/3*0.38*1.73</f>
        <v>0.78887999999999991</v>
      </c>
      <c r="J72" s="6">
        <f t="shared" ref="J72:J73" si="5">I72/D72*100</f>
        <v>7.8887999999999989</v>
      </c>
    </row>
    <row r="73" spans="2:10" x14ac:dyDescent="0.25">
      <c r="B73" s="21">
        <v>67</v>
      </c>
      <c r="C73" s="3" t="s">
        <v>161</v>
      </c>
      <c r="D73" s="21">
        <v>100</v>
      </c>
      <c r="E73" s="10" t="s">
        <v>162</v>
      </c>
      <c r="F73" s="7">
        <v>15.6</v>
      </c>
      <c r="G73" s="7">
        <v>19.5</v>
      </c>
      <c r="H73" s="7">
        <v>123</v>
      </c>
      <c r="I73" s="6">
        <f t="shared" si="4"/>
        <v>34.644979999999997</v>
      </c>
      <c r="J73" s="9">
        <f t="shared" si="5"/>
        <v>34.644979999999997</v>
      </c>
    </row>
    <row r="74" spans="2:10" ht="30" x14ac:dyDescent="0.25">
      <c r="B74" s="21">
        <v>68</v>
      </c>
      <c r="C74" s="3" t="s">
        <v>127</v>
      </c>
      <c r="D74" s="5">
        <v>160</v>
      </c>
      <c r="E74" s="10" t="s">
        <v>70</v>
      </c>
      <c r="F74" s="7">
        <v>12</v>
      </c>
      <c r="G74" s="7">
        <v>15</v>
      </c>
      <c r="H74" s="7">
        <v>4</v>
      </c>
      <c r="I74" s="6">
        <f t="shared" si="0"/>
        <v>6.7931333333333335</v>
      </c>
      <c r="J74" s="9">
        <f t="shared" si="1"/>
        <v>4.245708333333333</v>
      </c>
    </row>
    <row r="75" spans="2:10" ht="45" x14ac:dyDescent="0.25">
      <c r="B75" s="21">
        <v>69</v>
      </c>
      <c r="C75" s="3" t="s">
        <v>132</v>
      </c>
      <c r="D75" s="5">
        <v>160</v>
      </c>
      <c r="E75" s="10" t="s">
        <v>71</v>
      </c>
      <c r="F75" s="7">
        <v>4</v>
      </c>
      <c r="G75" s="7">
        <v>9.5</v>
      </c>
      <c r="H75" s="7">
        <v>2.2000000000000002</v>
      </c>
      <c r="I75" s="6">
        <f t="shared" si="0"/>
        <v>3.4403933333333336</v>
      </c>
      <c r="J75" s="9">
        <f t="shared" si="1"/>
        <v>2.1502458333333334</v>
      </c>
    </row>
    <row r="76" spans="2:10" x14ac:dyDescent="0.25">
      <c r="B76" s="21">
        <v>70</v>
      </c>
      <c r="C76" s="3" t="s">
        <v>133</v>
      </c>
      <c r="D76" s="5">
        <v>160</v>
      </c>
      <c r="E76" s="10" t="s">
        <v>72</v>
      </c>
      <c r="F76" s="7">
        <v>0</v>
      </c>
      <c r="G76" s="7">
        <v>0</v>
      </c>
      <c r="H76" s="7">
        <v>0</v>
      </c>
      <c r="I76" s="6">
        <f t="shared" si="0"/>
        <v>0</v>
      </c>
      <c r="J76" s="9">
        <f t="shared" si="1"/>
        <v>0</v>
      </c>
    </row>
    <row r="77" spans="2:10" ht="30" x14ac:dyDescent="0.25">
      <c r="B77" s="21">
        <v>71</v>
      </c>
      <c r="C77" s="3" t="s">
        <v>134</v>
      </c>
      <c r="D77" s="5">
        <v>100</v>
      </c>
      <c r="E77" s="10" t="s">
        <v>73</v>
      </c>
      <c r="F77" s="7">
        <v>1.8</v>
      </c>
      <c r="G77" s="7">
        <v>1.5</v>
      </c>
      <c r="H77" s="7">
        <v>1.6</v>
      </c>
      <c r="I77" s="6">
        <f t="shared" ref="I77:I84" si="6">(F77+G77+H77)/3*0.38*1.73</f>
        <v>1.0737533333333333</v>
      </c>
      <c r="J77" s="9">
        <f t="shared" ref="J77:J84" si="7">I77/D77*100</f>
        <v>1.0737533333333333</v>
      </c>
    </row>
    <row r="78" spans="2:10" x14ac:dyDescent="0.25">
      <c r="B78" s="21">
        <v>72</v>
      </c>
      <c r="C78" s="3" t="s">
        <v>135</v>
      </c>
      <c r="D78" s="5">
        <v>100</v>
      </c>
      <c r="E78" s="10" t="s">
        <v>72</v>
      </c>
      <c r="F78" s="7">
        <v>2.1</v>
      </c>
      <c r="G78" s="7">
        <v>2.5</v>
      </c>
      <c r="H78" s="7">
        <v>1.1000000000000001</v>
      </c>
      <c r="I78" s="6">
        <f t="shared" si="6"/>
        <v>1.2490599999999998</v>
      </c>
      <c r="J78" s="9">
        <f t="shared" si="7"/>
        <v>1.2490599999999998</v>
      </c>
    </row>
    <row r="79" spans="2:10" x14ac:dyDescent="0.25">
      <c r="B79" s="21">
        <v>73</v>
      </c>
      <c r="C79" s="3" t="s">
        <v>136</v>
      </c>
      <c r="D79" s="5">
        <v>100</v>
      </c>
      <c r="E79" s="10" t="s">
        <v>74</v>
      </c>
      <c r="F79" s="7">
        <v>0</v>
      </c>
      <c r="G79" s="7">
        <v>0</v>
      </c>
      <c r="H79" s="7">
        <v>0</v>
      </c>
      <c r="I79" s="6">
        <f t="shared" si="6"/>
        <v>0</v>
      </c>
      <c r="J79" s="9">
        <f t="shared" si="7"/>
        <v>0</v>
      </c>
    </row>
    <row r="80" spans="2:10" x14ac:dyDescent="0.25">
      <c r="B80" s="32">
        <v>74</v>
      </c>
      <c r="C80" s="22" t="s">
        <v>128</v>
      </c>
      <c r="D80" s="5">
        <v>400</v>
      </c>
      <c r="E80" s="10" t="s">
        <v>78</v>
      </c>
      <c r="F80" s="7">
        <v>16</v>
      </c>
      <c r="G80" s="7">
        <v>19.2</v>
      </c>
      <c r="H80" s="7">
        <v>12</v>
      </c>
      <c r="I80" s="6">
        <f>(F80+G80+H80)/3*0.38*1.73</f>
        <v>10.343093333333334</v>
      </c>
      <c r="J80" s="9">
        <f>I80/D80*100</f>
        <v>2.5857733333333335</v>
      </c>
    </row>
    <row r="81" spans="2:10" ht="30" x14ac:dyDescent="0.25">
      <c r="B81" s="33"/>
      <c r="C81" s="22"/>
      <c r="D81" s="5">
        <v>400</v>
      </c>
      <c r="E81" s="10" t="s">
        <v>81</v>
      </c>
      <c r="F81" s="7">
        <v>0</v>
      </c>
      <c r="G81" s="7">
        <v>0</v>
      </c>
      <c r="H81" s="7">
        <v>0</v>
      </c>
      <c r="I81" s="6">
        <f>(F81+G81+H81)/3*0.38*1.73</f>
        <v>0</v>
      </c>
      <c r="J81" s="9">
        <f>I81/D81*100</f>
        <v>0</v>
      </c>
    </row>
    <row r="82" spans="2:10" x14ac:dyDescent="0.25">
      <c r="B82" s="21">
        <v>75</v>
      </c>
      <c r="C82" s="3" t="s">
        <v>129</v>
      </c>
      <c r="D82" s="5">
        <v>63</v>
      </c>
      <c r="E82" s="10" t="s">
        <v>75</v>
      </c>
      <c r="F82" s="7">
        <v>1.4</v>
      </c>
      <c r="G82" s="7">
        <v>1.5</v>
      </c>
      <c r="H82" s="7">
        <v>12</v>
      </c>
      <c r="I82" s="6">
        <f t="shared" si="6"/>
        <v>3.2650866666666665</v>
      </c>
      <c r="J82" s="9">
        <f t="shared" si="7"/>
        <v>5.1826772486772485</v>
      </c>
    </row>
    <row r="83" spans="2:10" x14ac:dyDescent="0.25">
      <c r="B83" s="21">
        <v>76</v>
      </c>
      <c r="C83" s="3" t="s">
        <v>130</v>
      </c>
      <c r="D83" s="5">
        <v>160</v>
      </c>
      <c r="E83" s="10" t="s">
        <v>76</v>
      </c>
      <c r="F83" s="7">
        <v>3.9</v>
      </c>
      <c r="G83" s="7">
        <v>5.5</v>
      </c>
      <c r="H83" s="7">
        <v>2.7</v>
      </c>
      <c r="I83" s="6">
        <f t="shared" si="6"/>
        <v>2.6515133333333338</v>
      </c>
      <c r="J83" s="9">
        <f t="shared" si="7"/>
        <v>1.6571958333333339</v>
      </c>
    </row>
    <row r="84" spans="2:10" ht="18" customHeight="1" x14ac:dyDescent="0.25">
      <c r="B84" s="21">
        <v>77</v>
      </c>
      <c r="C84" s="3" t="s">
        <v>131</v>
      </c>
      <c r="D84" s="5">
        <v>100</v>
      </c>
      <c r="E84" s="10" t="s">
        <v>77</v>
      </c>
      <c r="F84" s="7">
        <v>13.1</v>
      </c>
      <c r="G84" s="7">
        <v>16.3</v>
      </c>
      <c r="H84" s="7">
        <v>12.4</v>
      </c>
      <c r="I84" s="6">
        <f t="shared" si="6"/>
        <v>9.159773333333332</v>
      </c>
      <c r="J84" s="9">
        <f t="shared" si="7"/>
        <v>9.159773333333332</v>
      </c>
    </row>
  </sheetData>
  <mergeCells count="12">
    <mergeCell ref="C80:C81"/>
    <mergeCell ref="B2:I2"/>
    <mergeCell ref="F4:J4"/>
    <mergeCell ref="F5:H5"/>
    <mergeCell ref="I5:I6"/>
    <mergeCell ref="J5:J6"/>
    <mergeCell ref="E4:E6"/>
    <mergeCell ref="D4:D6"/>
    <mergeCell ref="C4:C6"/>
    <mergeCell ref="B4:B6"/>
    <mergeCell ref="B3:J3"/>
    <mergeCell ref="B80:B81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2015-02-12T08:24:45Z</cp:lastPrinted>
  <dcterms:created xsi:type="dcterms:W3CDTF">2012-08-20T11:12:04Z</dcterms:created>
  <dcterms:modified xsi:type="dcterms:W3CDTF">2024-10-01T06:36:44Z</dcterms:modified>
</cp:coreProperties>
</file>